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Plans" state="visible" r:id="rId5"/>
    <sheet sheetId="3" name="Rates" state="visible" r:id="rId6"/>
    <sheet sheetId="4" name="Contribution" state="visible" r:id="rId7"/>
  </sheets>
  <calcPr calcId="171027"/>
</workbook>
</file>

<file path=xl/sharedStrings.xml><?xml version="1.0" encoding="utf-8"?>
<sst xmlns="http://schemas.openxmlformats.org/spreadsheetml/2006/main" count="64" uniqueCount="54">
  <si>
    <t>Group health insurance comparison spreadsheet (Planlined, free)</t>
  </si>
  <si>
    <t/>
  </si>
  <si>
    <t>1. Plans tab: one column per plan. Copy values from each carrier SBC. Leave a cell blank if the SBC does not state it.</t>
  </si>
  <si>
    <t>2. Rates tab: monthly premium by tier (Employee, Employee + Spouse, Employee + Children, Family) from the rate sheet.</t>
  </si>
  <si>
    <t>3. Contribution tab: set employer % or fixed $ per tier; employee cost per pay period is computed for 24 and 26 periods.</t>
  </si>
  <si>
    <t>4. Every figure should be traceable to a page in the carrier document. Note the page number in the Source row.</t>
  </si>
  <si>
    <t>Planlined builds this table automatically from the carrier files: https://planlined.com/features/plan-comparison/</t>
  </si>
  <si>
    <t>Field</t>
  </si>
  <si>
    <t>Plan A</t>
  </si>
  <si>
    <t>Plan B</t>
  </si>
  <si>
    <t>Plan C</t>
  </si>
  <si>
    <t>Plan D</t>
  </si>
  <si>
    <t>Carrier</t>
  </si>
  <si>
    <t>Plan name</t>
  </si>
  <si>
    <t>Network type (HMO/PPO/EPO/POS)</t>
  </si>
  <si>
    <t>Metal tier</t>
  </si>
  <si>
    <t>Deductible, individual (in-network)</t>
  </si>
  <si>
    <t>Deductible, family (in-network)</t>
  </si>
  <si>
    <t>Out-of-pocket max, individual</t>
  </si>
  <si>
    <t>Out-of-pocket max, family</t>
  </si>
  <si>
    <t>Coinsurance (in-network)</t>
  </si>
  <si>
    <t>Primary care visit</t>
  </si>
  <si>
    <t>Specialist visit</t>
  </si>
  <si>
    <t>Urgent care</t>
  </si>
  <si>
    <t>Emergency room</t>
  </si>
  <si>
    <t>Inpatient hospital</t>
  </si>
  <si>
    <t>Outpatient surgery</t>
  </si>
  <si>
    <t>Lab and imaging</t>
  </si>
  <si>
    <t>Rx tier 1 (generic)</t>
  </si>
  <si>
    <t>Rx tier 2 (preferred brand)</t>
  </si>
  <si>
    <t>Rx tier 3 (non-preferred)</t>
  </si>
  <si>
    <t>Rx tier 4 (specialty)</t>
  </si>
  <si>
    <t>Out-of-network coverage</t>
  </si>
  <si>
    <t>Referral required</t>
  </si>
  <si>
    <t>Source (document and page)</t>
  </si>
  <si>
    <t>Tier</t>
  </si>
  <si>
    <t>Employee</t>
  </si>
  <si>
    <t>Employee + Spouse</t>
  </si>
  <si>
    <t>Employee + Children</t>
  </si>
  <si>
    <t>Family</t>
  </si>
  <si>
    <t>Employer %</t>
  </si>
  <si>
    <t>Employer fixed $</t>
  </si>
  <si>
    <t>Plan A employee/month</t>
  </si>
  <si>
    <t>Plan A per pay (24)</t>
  </si>
  <si>
    <t>Plan A per pay (26)</t>
  </si>
  <si>
    <t>Plan B employee/month</t>
  </si>
  <si>
    <t>Plan B per pay (24)</t>
  </si>
  <si>
    <t>Plan B per pay (26)</t>
  </si>
  <si>
    <t>Plan C employee/month</t>
  </si>
  <si>
    <t>Plan C per pay (24)</t>
  </si>
  <si>
    <t>Plan C per pay (26)</t>
  </si>
  <si>
    <t>Plan D employee/month</t>
  </si>
  <si>
    <t>Plan D per pay (24)</t>
  </si>
  <si>
    <t>Plan D per pay (26)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</si>
</sst>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9" fontId="0" fillId="0" borderId="0" xfId="0" applyNumberFormat="1"/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1</v>
      </c>
    </row>
    <row r="8" spans="1:1" x14ac:dyDescent="0.25">
      <c r="A8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40" customWidth="1"/>
    <col min="2" max="5" width="22" customWidth="1"/>
  </cols>
  <sheetData>
    <row r="1" spans="1:5" s="1" customFormat="1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  <row r="13" spans="1:1" x14ac:dyDescent="0.25">
      <c r="A13" t="s">
        <v>23</v>
      </c>
    </row>
    <row r="14" spans="1:1" x14ac:dyDescent="0.25">
      <c r="A14" t="s">
        <v>24</v>
      </c>
    </row>
    <row r="15" spans="1:1" x14ac:dyDescent="0.25">
      <c r="A15" t="s">
        <v>25</v>
      </c>
    </row>
    <row r="16" spans="1:1" x14ac:dyDescent="0.25">
      <c r="A16" t="s">
        <v>26</v>
      </c>
    </row>
    <row r="17" spans="1:1" x14ac:dyDescent="0.25">
      <c r="A17" t="s">
        <v>27</v>
      </c>
    </row>
    <row r="18" spans="1:1" x14ac:dyDescent="0.25">
      <c r="A18" t="s">
        <v>28</v>
      </c>
    </row>
    <row r="19" spans="1:1" x14ac:dyDescent="0.25">
      <c r="A19" t="s">
        <v>29</v>
      </c>
    </row>
    <row r="20" spans="1:1" x14ac:dyDescent="0.25">
      <c r="A20" t="s">
        <v>30</v>
      </c>
    </row>
    <row r="21" spans="1:1" x14ac:dyDescent="0.25">
      <c r="A21" t="s">
        <v>31</v>
      </c>
    </row>
    <row r="22" spans="1:1" x14ac:dyDescent="0.25">
      <c r="A22" t="s">
        <v>32</v>
      </c>
    </row>
    <row r="23" spans="1:1" x14ac:dyDescent="0.25">
      <c r="A23" t="s">
        <v>33</v>
      </c>
    </row>
    <row r="24" spans="1:1" x14ac:dyDescent="0.25">
      <c r="A24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24" customWidth="1"/>
    <col min="2" max="5" width="16" style="2" customWidth="1"/>
  </cols>
  <sheetData>
    <row r="1" spans="1:5" s="1" customFormat="1" x14ac:dyDescent="0.25">
      <c r="A1" s="1" t="s">
        <v>35</v>
      </c>
      <c r="B1" s="3" t="s">
        <v>8</v>
      </c>
      <c r="C1" s="3" t="s">
        <v>9</v>
      </c>
      <c r="D1" s="3" t="s">
        <v>10</v>
      </c>
      <c r="E1" s="3" t="s">
        <v>11</v>
      </c>
    </row>
    <row r="2" spans="1:5" x14ac:dyDescent="0.25">
      <c r="A2" t="s">
        <v>36</v>
      </c>
      <c r="B2" s="2"/>
      <c r="C2" s="2"/>
      <c r="D2" s="2"/>
      <c r="E2" s="2"/>
    </row>
    <row r="3" spans="1:5" x14ac:dyDescent="0.25">
      <c r="A3" t="s">
        <v>37</v>
      </c>
      <c r="B3" s="2"/>
      <c r="C3" s="2"/>
      <c r="D3" s="2"/>
      <c r="E3" s="2"/>
    </row>
    <row r="4" spans="1:5" x14ac:dyDescent="0.25">
      <c r="A4" t="s">
        <v>38</v>
      </c>
      <c r="B4" s="2"/>
      <c r="C4" s="2"/>
      <c r="D4" s="2"/>
      <c r="E4" s="2"/>
    </row>
    <row r="5" spans="1:5" x14ac:dyDescent="0.25">
      <c r="A5" t="s">
        <v>39</v>
      </c>
      <c r="B5" s="2"/>
      <c r="C5" s="2"/>
      <c r="D5" s="2"/>
      <c r="E5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FormatPr defaultRowHeight="15" outlineLevelRow="0" outlineLevelCol="0" x14ac:dyDescent="55"/>
  <cols>
    <col min="1" max="1" width="24" customWidth="1"/>
    <col min="2" max="2" width="9" style="4" customWidth="1"/>
    <col min="3" max="15" width="18" style="2" customWidth="1"/>
  </cols>
  <sheetData>
    <row r="1" spans="1:15" s="1" customFormat="1" x14ac:dyDescent="0.25">
      <c r="A1" s="1" t="s">
        <v>35</v>
      </c>
      <c r="B1" s="5" t="s">
        <v>40</v>
      </c>
      <c r="C1" s="3" t="s">
        <v>41</v>
      </c>
      <c r="D1" s="3" t="s">
        <v>42</v>
      </c>
      <c r="E1" s="3" t="s">
        <v>43</v>
      </c>
      <c r="F1" s="3" t="s">
        <v>44</v>
      </c>
      <c r="G1" s="3" t="s">
        <v>45</v>
      </c>
      <c r="H1" s="3" t="s">
        <v>46</v>
      </c>
      <c r="I1" s="3" t="s">
        <v>47</v>
      </c>
      <c r="J1" s="3" t="s">
        <v>48</v>
      </c>
      <c r="K1" s="3" t="s">
        <v>49</v>
      </c>
      <c r="L1" s="3" t="s">
        <v>50</v>
      </c>
      <c r="M1" s="3" t="s">
        <v>51</v>
      </c>
      <c r="N1" s="3" t="s">
        <v>52</v>
      </c>
      <c r="O1" s="3" t="s">
        <v>53</v>
      </c>
    </row>
    <row r="2" spans="1:15" x14ac:dyDescent="0.25">
      <c r="A2" t="s">
        <v>36</v>
      </c>
      <c r="B2" s="4">
        <v>0.75</v>
      </c>
      <c r="C2" s="2">
        <v>0</v>
      </c>
      <c r="D2" s="2">
        <f>MAX(0,Rates!B2-MAX(Rates!B2*B2,C2))</f>
      </c>
      <c r="E2" s="2">
        <f>D2*12/24</f>
      </c>
      <c r="F2" s="2">
        <f>D2*12/26</f>
      </c>
      <c r="G2" s="2">
        <f>MAX(0,Rates!C2-MAX(Rates!C2*B2,C2))</f>
      </c>
      <c r="H2" s="2">
        <f>G2*12/24</f>
      </c>
      <c r="I2" s="2">
        <f>G2*12/26</f>
      </c>
      <c r="J2" s="2">
        <f>MAX(0,Rates!D2-MAX(Rates!D2*B2,C2))</f>
      </c>
      <c r="K2" s="2">
        <f>J2*12/24</f>
      </c>
      <c r="L2" s="2">
        <f>J2*12/26</f>
      </c>
      <c r="M2" s="2">
        <f>MAX(0,Rates!E2-MAX(Rates!E2*B2,C2))</f>
      </c>
      <c r="N2" s="2">
        <f>M2*12/24</f>
      </c>
      <c r="O2" s="2">
        <f>M2*12/26</f>
      </c>
    </row>
    <row r="3" spans="1:15" x14ac:dyDescent="0.25">
      <c r="A3" t="s">
        <v>37</v>
      </c>
      <c r="B3" s="4">
        <v>0.75</v>
      </c>
      <c r="C3" s="2">
        <v>0</v>
      </c>
      <c r="D3" s="2">
        <f>MAX(0,Rates!B3-MAX(Rates!B3*B3,C3))</f>
      </c>
      <c r="E3" s="2">
        <f>D3*12/24</f>
      </c>
      <c r="F3" s="2">
        <f>D3*12/26</f>
      </c>
      <c r="G3" s="2">
        <f>MAX(0,Rates!C3-MAX(Rates!C3*B3,C3))</f>
      </c>
      <c r="H3" s="2">
        <f>G3*12/24</f>
      </c>
      <c r="I3" s="2">
        <f>G3*12/26</f>
      </c>
      <c r="J3" s="2">
        <f>MAX(0,Rates!D3-MAX(Rates!D3*B3,C3))</f>
      </c>
      <c r="K3" s="2">
        <f>J3*12/24</f>
      </c>
      <c r="L3" s="2">
        <f>J3*12/26</f>
      </c>
      <c r="M3" s="2">
        <f>MAX(0,Rates!E3-MAX(Rates!E3*B3,C3))</f>
      </c>
      <c r="N3" s="2">
        <f>M3*12/24</f>
      </c>
      <c r="O3" s="2">
        <f>M3*12/26</f>
      </c>
    </row>
    <row r="4" spans="1:15" x14ac:dyDescent="0.25">
      <c r="A4" t="s">
        <v>38</v>
      </c>
      <c r="B4" s="4">
        <v>0.75</v>
      </c>
      <c r="C4" s="2">
        <v>0</v>
      </c>
      <c r="D4" s="2">
        <f>MAX(0,Rates!B4-MAX(Rates!B4*B4,C4))</f>
      </c>
      <c r="E4" s="2">
        <f>D4*12/24</f>
      </c>
      <c r="F4" s="2">
        <f>D4*12/26</f>
      </c>
      <c r="G4" s="2">
        <f>MAX(0,Rates!C4-MAX(Rates!C4*B4,C4))</f>
      </c>
      <c r="H4" s="2">
        <f>G4*12/24</f>
      </c>
      <c r="I4" s="2">
        <f>G4*12/26</f>
      </c>
      <c r="J4" s="2">
        <f>MAX(0,Rates!D4-MAX(Rates!D4*B4,C4))</f>
      </c>
      <c r="K4" s="2">
        <f>J4*12/24</f>
      </c>
      <c r="L4" s="2">
        <f>J4*12/26</f>
      </c>
      <c r="M4" s="2">
        <f>MAX(0,Rates!E4-MAX(Rates!E4*B4,C4))</f>
      </c>
      <c r="N4" s="2">
        <f>M4*12/24</f>
      </c>
      <c r="O4" s="2">
        <f>M4*12/26</f>
      </c>
    </row>
    <row r="5" spans="1:15" x14ac:dyDescent="0.25">
      <c r="A5" t="s">
        <v>39</v>
      </c>
      <c r="B5" s="4">
        <v>0.75</v>
      </c>
      <c r="C5" s="2">
        <v>0</v>
      </c>
      <c r="D5" s="2">
        <f>MAX(0,Rates!B5-MAX(Rates!B5*B5,C5))</f>
      </c>
      <c r="E5" s="2">
        <f>D5*12/24</f>
      </c>
      <c r="F5" s="2">
        <f>D5*12/26</f>
      </c>
      <c r="G5" s="2">
        <f>MAX(0,Rates!C5-MAX(Rates!C5*B5,C5))</f>
      </c>
      <c r="H5" s="2">
        <f>G5*12/24</f>
      </c>
      <c r="I5" s="2">
        <f>G5*12/26</f>
      </c>
      <c r="J5" s="2">
        <f>MAX(0,Rates!D5-MAX(Rates!D5*B5,C5))</f>
      </c>
      <c r="K5" s="2">
        <f>J5*12/24</f>
      </c>
      <c r="L5" s="2">
        <f>J5*12/26</f>
      </c>
      <c r="M5" s="2">
        <f>MAX(0,Rates!E5-MAX(Rates!E5*B5,C5))</f>
      </c>
      <c r="N5" s="2">
        <f>M5*12/24</f>
      </c>
      <c r="O5" s="2">
        <f>M5*12/26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Plans</vt:lpstr>
      <vt:lpstr>Rates</vt:lpstr>
      <vt:lpstr>Contribution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Planlined</dc:creator>
  <dc:title/>
  <dc:subject/>
  <dc:description/>
  <cp:keywords/>
  <cp:category/>
  <cp:lastModifiedBy>Unknown</cp:lastModifiedBy>
  <dcterms:created xsi:type="dcterms:W3CDTF">2026-09-06T19:50:34Z</dcterms:created>
  <dcterms:modified xsi:type="dcterms:W3CDTF">2026-09-06T19:50:34Z</dcterms:modified>
</cp:coreProperties>
</file>